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6AC" lockStructure="1"/>
  <bookViews>
    <workbookView xWindow="480" yWindow="30" windowWidth="15600" windowHeight="11760"/>
  </bookViews>
  <sheets>
    <sheet name="kockázat töltendő" sheetId="3" r:id="rId1"/>
    <sheet name="Munka1" sheetId="1" r:id="rId2"/>
    <sheet name="Munka2" sheetId="2" r:id="rId3"/>
  </sheets>
  <definedNames>
    <definedName name="_xlnm._FilterDatabase" localSheetId="1" hidden="1">Munka1!$B$3:$B$3</definedName>
    <definedName name="HE">Munka2!$A$1:$A$2</definedName>
    <definedName name="Helyszíni_ellenőrzés_szükséges">Munka2!$A$1:$A$2</definedName>
    <definedName name="_xlnm.Criteria" localSheetId="1">Munka1!#REF!</definedName>
  </definedNames>
  <calcPr calcId="145621"/>
</workbook>
</file>

<file path=xl/calcChain.xml><?xml version="1.0" encoding="utf-8"?>
<calcChain xmlns="http://schemas.openxmlformats.org/spreadsheetml/2006/main">
  <c r="E40" i="1" l="1"/>
  <c r="C10" i="3" l="1"/>
  <c r="E24" i="3" l="1"/>
  <c r="E25" i="3" l="1"/>
  <c r="E23" i="3"/>
  <c r="E22" i="3"/>
  <c r="E21" i="3"/>
  <c r="E20" i="3"/>
  <c r="E19" i="3"/>
  <c r="E18" i="3"/>
  <c r="E17" i="3"/>
  <c r="E16" i="3"/>
  <c r="E41" i="1"/>
  <c r="E39" i="1"/>
  <c r="E38" i="1"/>
  <c r="E37" i="1"/>
  <c r="E34" i="1"/>
  <c r="E35" i="1"/>
  <c r="E36" i="1"/>
  <c r="E32" i="1"/>
  <c r="E33" i="1"/>
  <c r="E27" i="3" l="1"/>
  <c r="C28" i="3" s="1"/>
  <c r="E43" i="1"/>
</calcChain>
</file>

<file path=xl/sharedStrings.xml><?xml version="1.0" encoding="utf-8"?>
<sst xmlns="http://schemas.openxmlformats.org/spreadsheetml/2006/main" count="137" uniqueCount="93">
  <si>
    <t>A projektrészben van építési beruházás?</t>
  </si>
  <si>
    <t>összes kockázati pont</t>
  </si>
  <si>
    <t>Tapasztalható jelentős elmaradás a projektrész pénzügyi előrehaladásában a tervezett ütemezéshez képest?</t>
  </si>
  <si>
    <t>Az előző jelentésekben (bármelyikben) szabálytalansági gyanú felmerült-e ?</t>
  </si>
  <si>
    <t>pl. levonható ÁFA; jogosult területen kívül felmerült, nem jóváhagyott költség; nem teljesen szerződésszerű teljesítés; stb.</t>
  </si>
  <si>
    <t>Igen 1; Nem 0;</t>
  </si>
  <si>
    <t>A partner késve nyújtotta be az aktuális jelentést ?</t>
  </si>
  <si>
    <t>A partner késve nyújtotta be az előző jelentést vagy annak hiánypótlását ?</t>
  </si>
  <si>
    <t>ERFA+hazai társfinanszírozás&lt;=200.000 €</t>
  </si>
  <si>
    <t>ERFA+hazai társfinanszírozás&gt;200.000€ ÉS ERFA+hazai társfinanszírozás&lt;1.000.000€</t>
  </si>
  <si>
    <t>ERFA+hazai társfinanszírozás&gt;=1.000.000€</t>
  </si>
  <si>
    <t>Jogszabály alapján helyszíni ellenőrzés szükséges</t>
  </si>
  <si>
    <t>kockázatos, helyszíni ellenőrzés szükséges</t>
  </si>
  <si>
    <t>nem kockázatos, helyszíni ellenőrzés nem szükséges</t>
  </si>
  <si>
    <t>minimum 1 HE</t>
  </si>
  <si>
    <t>minimum 2 HE</t>
  </si>
  <si>
    <t>Jelentéstételi időszakok száma</t>
  </si>
  <si>
    <t>N</t>
  </si>
  <si>
    <t>ERFA+hazai társfinanszírozás összege €</t>
  </si>
  <si>
    <t>€</t>
  </si>
  <si>
    <t>A. Adatok</t>
  </si>
  <si>
    <t>C. Helyszíni ellenőrzés kockázatelemzés alapján</t>
  </si>
  <si>
    <t>B.  Helyszíni ellenőrzés jogszabály  alapján</t>
  </si>
  <si>
    <t>Helyszíni ellenőrzés szükséges</t>
  </si>
  <si>
    <t>Helyszíni ellenőrzés mérlegelése lehetséges</t>
  </si>
  <si>
    <t>Helyszíni ellenőrzés nem szükséges</t>
  </si>
  <si>
    <t>A kockázatelemzés alapján:</t>
  </si>
  <si>
    <t>Amennyiben a helyszíni ellenőrzés mérlegelése lehetséges, akkor a javaslat:</t>
  </si>
  <si>
    <t>Javaslat indoklása:</t>
  </si>
  <si>
    <t>Jóváhagyás:</t>
  </si>
  <si>
    <t>maximum kockázati pont</t>
  </si>
  <si>
    <t>A bérköltség valós alapon kerül elszámolásra?</t>
  </si>
  <si>
    <t>Amennyiben jogszabály alapján nem kell helyszini ellenőrzést végezni, akkor a annak szükségességéről kockázatelemzést kell végezni.</t>
  </si>
  <si>
    <t>KOCKÁZATELEMZÉSI ADATLAP HELYSZÍNI ELLENŐRZÉSHEZ (HE)</t>
  </si>
  <si>
    <t>Javasolt HE időpont: N-1</t>
  </si>
  <si>
    <t>Javasolt HE időpont: N-1, N-3</t>
  </si>
  <si>
    <t>ha &lt;=85% 1; ha &gt;85% 0;</t>
  </si>
  <si>
    <t>A partnerrel való írásbeli/szóbeli kommunikációban jelentős nehézség tapasztalható, 'Nem elérhető kapcsolattartó, az esetleges változásokat nem vagy nem időben jelentik be, stb.</t>
  </si>
  <si>
    <t>Egyéb</t>
  </si>
  <si>
    <t>Igen 0,5; Nem 0;</t>
  </si>
  <si>
    <t>minden jelentésnél (ha az előző 9 hónapban már volt HE és nem kockázatos akkor eltekinthetünk)</t>
  </si>
  <si>
    <t>Igen 2; Nem 0;</t>
  </si>
  <si>
    <t>Volt szervezeti átalakulás a projektben?</t>
  </si>
  <si>
    <t xml:space="preserve">Jogutódlás, átalakulás stb. a partnernél vagy a vezető partnernél </t>
  </si>
  <si>
    <t>Partner neve:</t>
  </si>
  <si>
    <t>Projekt azonosító</t>
  </si>
  <si>
    <t>Jelenlegi jelentéstételi időszak</t>
  </si>
  <si>
    <t>Projket Acronym</t>
  </si>
  <si>
    <t>Volt 9 hónapon belül HE?</t>
  </si>
  <si>
    <t xml:space="preserve"> 5-7</t>
  </si>
  <si>
    <t>8-10</t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</si>
  <si>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</si>
  <si>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t xml:space="preserve">nem </t>
  </si>
  <si>
    <t>igen</t>
  </si>
  <si>
    <t>nem</t>
  </si>
  <si>
    <t>jelentős elmaradásnak tekintendő a 15%-ot meghaladó mérték</t>
  </si>
  <si>
    <t>Az előző partneri jelentésben volt jogosulatlan/nem elszámolható költség vagy alkalmazni kellett pénzügyi korrekciót</t>
  </si>
  <si>
    <t>Volt 9 hónapon belül helyszíni ellenőrzés?</t>
  </si>
  <si>
    <t>Projekt Acronym</t>
  </si>
  <si>
    <t>Projektazonosító</t>
  </si>
  <si>
    <t>A partneri jelentésben van építési beruházáshoz vagy  eszközbeszerzéshez kapcsolódó 5000 euró feletti számla?</t>
  </si>
  <si>
    <t>200.000€ &lt; ERFA+hazai társfinanszírozás &lt;1.000.000€</t>
  </si>
  <si>
    <t xml:space="preserve"> Ha az előző 9 hónapban már volt HE és nem kockázatos (vagy nem tartalmaz költséget) akkor eltekinthetünk</t>
  </si>
  <si>
    <t>minden jelentésnél, kivéve ha az egyéb jogszabályi feltételek miatt mérlegelhető</t>
  </si>
  <si>
    <t>A partneri jelentésben van építési beruházáshoz vagy  eszközbeszerzéshez kapcsolódó nettó 5000 euró feletti számla?</t>
  </si>
  <si>
    <t>A bérköltség valós alapon ("real cost") kerül elszámolásra?</t>
  </si>
  <si>
    <t>Az előző partneri jelentésben benyújtásra került jogosulatlan/nem elszámolható költség vagy alkalmazni kellett pénzügyi korrekciót?</t>
  </si>
  <si>
    <t>Volt a projektben szervezeti átalakulás?</t>
  </si>
  <si>
    <t xml:space="preserve"> Jelentős elmaradás tapasztalható a projektrész pénzügyi előrehaladásában a tervezett ütemezéshez képest?</t>
  </si>
  <si>
    <t>Jelentős elmaradásnak tekintendő a 15%-ot meghaladó mérték.</t>
  </si>
  <si>
    <t>Jogutódlás, átalakulás stb. a partnernél vagy a vezető partnernél a projekt indulása óta.</t>
  </si>
  <si>
    <t>Szempont</t>
  </si>
  <si>
    <t>Magyarázat</t>
  </si>
  <si>
    <t>C. Kockázatelemzés</t>
  </si>
  <si>
    <t>Helyszíni ellenőrzés javasolható</t>
  </si>
  <si>
    <t>C. 2. Javaslat:</t>
  </si>
  <si>
    <t>C.1.  Helyszíni ellenőrzés kockázatelemzés alapján:</t>
  </si>
  <si>
    <t>Dátum:</t>
  </si>
  <si>
    <t>Aláírás</t>
  </si>
  <si>
    <t>Jelenlegi jelentéstételi időszak:</t>
  </si>
  <si>
    <t>Jelentéstételi időszakok száma mindösszesen:</t>
  </si>
  <si>
    <t>maximum kockázati pont:</t>
  </si>
  <si>
    <t>összes kockázati pont:</t>
  </si>
  <si>
    <t>mérsékelten kockázatos, helyszíni ellenőrzés mérlegelhető</t>
  </si>
  <si>
    <t>A vonatkozó jelentés során jogszabály alapján helyszíni ellenőrzés szükséges:</t>
  </si>
  <si>
    <t>IGEN</t>
  </si>
  <si>
    <t>NEM</t>
  </si>
  <si>
    <t>C.2. Javaslat indoklása:</t>
  </si>
  <si>
    <t>Szöveg</t>
  </si>
  <si>
    <t xml:space="preserve"> 0-4,5</t>
  </si>
  <si>
    <t>A partner késve nyújtotta be az aktuális jelentést?</t>
  </si>
  <si>
    <t>A partner késve nyújtotta be az előző jelentést vagy annak hiánypótlását?</t>
  </si>
  <si>
    <t>Az előző jelentésekben (bármelyikben) szabálytalansági gyanú felmerült-e?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</si>
</sst>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vertical="center"/>
    </xf>
    <xf numFmtId="0" fontId="6" fillId="0" borderId="1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2" fillId="2" borderId="1" xfId="0" quotePrefix="1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2" borderId="0" xfId="0" applyFill="1"/>
    <xf numFmtId="0" fontId="0" fillId="2" borderId="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2" borderId="4" xfId="0" applyFill="1" applyBorder="1"/>
    <xf numFmtId="0" fontId="0" fillId="2" borderId="1" xfId="0" quotePrefix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/>
    </xf>
    <xf numFmtId="0" fontId="0" fillId="2" borderId="2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1" fillId="2" borderId="0" xfId="0" applyFont="1" applyFill="1"/>
    <xf numFmtId="0" fontId="0" fillId="0" borderId="1" xfId="0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7" fillId="2" borderId="2" xfId="0" quotePrefix="1" applyFont="1" applyFill="1" applyBorder="1" applyAlignment="1">
      <alignment vertical="center" wrapText="1"/>
    </xf>
    <xf numFmtId="0" fontId="5" fillId="4" borderId="1" xfId="0" quotePrefix="1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6" fillId="5" borderId="1" xfId="0" quotePrefix="1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/>
    </xf>
    <xf numFmtId="0" fontId="6" fillId="3" borderId="1" xfId="0" quotePrefix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2" borderId="1" xfId="0" quotePrefix="1" applyFont="1" applyFill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0" fontId="6" fillId="0" borderId="4" xfId="0" quotePrefix="1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1">
    <cellStyle name="Normál" xfId="0" builtinId="0"/>
  </cellStyles>
  <dxfs count="3">
    <dxf>
      <font>
        <color auto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zoomScaleNormal="100" workbookViewId="0">
      <selection activeCell="A25" sqref="A25:XFD34"/>
    </sheetView>
  </sheetViews>
  <sheetFormatPr defaultRowHeight="15.75" customHeight="1" x14ac:dyDescent="0.25"/>
  <cols>
    <col min="1" max="1" width="41.140625" style="1" customWidth="1"/>
    <col min="2" max="2" width="17.28515625" style="1" customWidth="1"/>
    <col min="3" max="3" width="25.85546875" style="8" customWidth="1"/>
    <col min="4" max="4" width="12.42578125" style="44" customWidth="1"/>
    <col min="5" max="5" width="11.28515625" style="9" hidden="1" customWidth="1"/>
    <col min="6" max="6" width="9.140625" customWidth="1"/>
  </cols>
  <sheetData>
    <row r="1" spans="1:5" ht="15.75" customHeight="1" x14ac:dyDescent="0.25">
      <c r="A1" s="75" t="s">
        <v>20</v>
      </c>
      <c r="B1" s="76"/>
      <c r="C1" s="76"/>
      <c r="D1" s="76"/>
      <c r="E1" s="77"/>
    </row>
    <row r="2" spans="1:5" ht="15.75" customHeight="1" x14ac:dyDescent="0.25">
      <c r="A2" s="3" t="s">
        <v>44</v>
      </c>
      <c r="B2" s="78"/>
      <c r="C2" s="78"/>
      <c r="D2" s="78"/>
      <c r="E2" s="78"/>
    </row>
    <row r="3" spans="1:5" ht="15.75" customHeight="1" x14ac:dyDescent="0.25">
      <c r="A3" s="3" t="s">
        <v>59</v>
      </c>
      <c r="B3" s="78"/>
      <c r="C3" s="78"/>
      <c r="D3" s="78"/>
      <c r="E3" s="78"/>
    </row>
    <row r="4" spans="1:5" ht="15.75" customHeight="1" x14ac:dyDescent="0.25">
      <c r="A4" s="3" t="s">
        <v>58</v>
      </c>
      <c r="B4" s="78"/>
      <c r="C4" s="78"/>
      <c r="D4" s="78"/>
      <c r="E4" s="78"/>
    </row>
    <row r="5" spans="1:5" ht="15.75" customHeight="1" x14ac:dyDescent="0.25">
      <c r="A5" s="4" t="s">
        <v>79</v>
      </c>
      <c r="B5" s="79"/>
      <c r="C5" s="79"/>
      <c r="D5" s="79"/>
      <c r="E5" s="79"/>
    </row>
    <row r="6" spans="1:5" ht="15.75" customHeight="1" x14ac:dyDescent="0.25">
      <c r="A6" s="4" t="s">
        <v>80</v>
      </c>
      <c r="B6" s="79"/>
      <c r="C6" s="79"/>
      <c r="D6" s="79"/>
      <c r="E6" s="79"/>
    </row>
    <row r="7" spans="1:5" ht="15.75" customHeight="1" x14ac:dyDescent="0.25">
      <c r="A7" s="5" t="s">
        <v>18</v>
      </c>
      <c r="B7" s="79"/>
      <c r="C7" s="79"/>
      <c r="D7" s="79"/>
      <c r="E7" s="79"/>
    </row>
    <row r="8" spans="1:5" ht="15.75" customHeight="1" x14ac:dyDescent="0.25">
      <c r="A8" s="4" t="s">
        <v>57</v>
      </c>
      <c r="B8" s="29" t="s">
        <v>86</v>
      </c>
      <c r="C8" s="84"/>
      <c r="D8" s="85"/>
      <c r="E8" s="86"/>
    </row>
    <row r="9" spans="1:5" s="9" customFormat="1" ht="15.75" hidden="1" customHeight="1" x14ac:dyDescent="0.25">
      <c r="A9" s="80" t="s">
        <v>22</v>
      </c>
      <c r="B9" s="80"/>
      <c r="C9" s="80"/>
      <c r="D9" s="80"/>
      <c r="E9" s="80"/>
    </row>
    <row r="10" spans="1:5" s="9" customFormat="1" ht="27" hidden="1" customHeight="1" x14ac:dyDescent="0.25">
      <c r="A10" s="35" t="s">
        <v>84</v>
      </c>
      <c r="B10" s="13" t="s">
        <v>85</v>
      </c>
      <c r="C10" s="81" t="str">
        <f>IF(B10="nem","Kockázatelemzés szükséges","Kockázatelemzés  nem szükséges")</f>
        <v>Kockázatelemzés  nem szükséges</v>
      </c>
      <c r="D10" s="82"/>
      <c r="E10" s="83"/>
    </row>
    <row r="11" spans="1:5" s="9" customFormat="1" ht="21" hidden="1" customHeight="1" x14ac:dyDescent="0.25">
      <c r="A11" s="36" t="s">
        <v>8</v>
      </c>
      <c r="B11" s="37" t="s">
        <v>14</v>
      </c>
      <c r="C11" s="87" t="s">
        <v>34</v>
      </c>
      <c r="D11" s="88"/>
      <c r="E11" s="89"/>
    </row>
    <row r="12" spans="1:5" s="9" customFormat="1" ht="27" hidden="1" customHeight="1" x14ac:dyDescent="0.25">
      <c r="A12" s="38" t="s">
        <v>9</v>
      </c>
      <c r="B12" s="39" t="s">
        <v>15</v>
      </c>
      <c r="C12" s="70" t="s">
        <v>35</v>
      </c>
      <c r="D12" s="71"/>
      <c r="E12" s="72"/>
    </row>
    <row r="13" spans="1:5" s="9" customFormat="1" ht="30" hidden="1" customHeight="1" x14ac:dyDescent="0.25">
      <c r="A13" s="40" t="s">
        <v>10</v>
      </c>
      <c r="B13" s="45" t="s">
        <v>40</v>
      </c>
      <c r="C13" s="45"/>
      <c r="D13" s="45"/>
      <c r="E13" s="45"/>
    </row>
    <row r="14" spans="1:5" ht="15.75" customHeight="1" x14ac:dyDescent="0.25">
      <c r="A14" s="75" t="s">
        <v>73</v>
      </c>
      <c r="B14" s="76"/>
      <c r="C14" s="76"/>
      <c r="D14" s="77"/>
      <c r="E14" s="18"/>
    </row>
    <row r="15" spans="1:5" ht="15" x14ac:dyDescent="0.25">
      <c r="A15" s="2" t="s">
        <v>71</v>
      </c>
      <c r="B15" s="47" t="s">
        <v>72</v>
      </c>
      <c r="C15" s="47"/>
      <c r="D15" s="42"/>
      <c r="E15" s="18"/>
    </row>
    <row r="16" spans="1:5" ht="35.25" customHeight="1" x14ac:dyDescent="0.25">
      <c r="A16" s="7" t="s">
        <v>67</v>
      </c>
      <c r="B16" s="49" t="s">
        <v>70</v>
      </c>
      <c r="C16" s="50"/>
      <c r="D16" s="43" t="s">
        <v>86</v>
      </c>
      <c r="E16" s="30">
        <f>IF(D16="igen",1,0)</f>
        <v>0</v>
      </c>
    </row>
    <row r="17" spans="1:5" ht="38.25" x14ac:dyDescent="0.25">
      <c r="A17" s="6" t="s">
        <v>68</v>
      </c>
      <c r="B17" s="49" t="s">
        <v>69</v>
      </c>
      <c r="C17" s="50"/>
      <c r="D17" s="43" t="s">
        <v>86</v>
      </c>
      <c r="E17" s="30">
        <f t="shared" ref="E17:E20" si="0">IF(D17="igen",1,0)</f>
        <v>0</v>
      </c>
    </row>
    <row r="18" spans="1:5" ht="15" x14ac:dyDescent="0.25">
      <c r="A18" s="6" t="s">
        <v>0</v>
      </c>
      <c r="B18" s="46"/>
      <c r="C18" s="46"/>
      <c r="D18" s="43" t="s">
        <v>86</v>
      </c>
      <c r="E18" s="30">
        <f t="shared" si="0"/>
        <v>0</v>
      </c>
    </row>
    <row r="19" spans="1:5" ht="38.25" x14ac:dyDescent="0.25">
      <c r="A19" s="6" t="s">
        <v>64</v>
      </c>
      <c r="B19" s="46"/>
      <c r="C19" s="46"/>
      <c r="D19" s="43" t="s">
        <v>86</v>
      </c>
      <c r="E19" s="30">
        <f t="shared" si="0"/>
        <v>0</v>
      </c>
    </row>
    <row r="20" spans="1:5" ht="33.75" customHeight="1" x14ac:dyDescent="0.25">
      <c r="A20" s="6" t="s">
        <v>65</v>
      </c>
      <c r="B20" s="46"/>
      <c r="C20" s="46"/>
      <c r="D20" s="43" t="s">
        <v>86</v>
      </c>
      <c r="E20" s="30">
        <f t="shared" si="0"/>
        <v>0</v>
      </c>
    </row>
    <row r="21" spans="1:5" ht="33.75" customHeight="1" x14ac:dyDescent="0.25">
      <c r="A21" s="6" t="s">
        <v>90</v>
      </c>
      <c r="B21" s="46"/>
      <c r="C21" s="46"/>
      <c r="D21" s="43" t="s">
        <v>86</v>
      </c>
      <c r="E21" s="30">
        <f>IF(D21="igen",0.5,0)</f>
        <v>0</v>
      </c>
    </row>
    <row r="22" spans="1:5" ht="33.75" customHeight="1" x14ac:dyDescent="0.25">
      <c r="A22" s="6" t="s">
        <v>91</v>
      </c>
      <c r="B22" s="46"/>
      <c r="C22" s="46"/>
      <c r="D22" s="43" t="s">
        <v>86</v>
      </c>
      <c r="E22" s="30">
        <f>IF(D22="igen",0.5,0)</f>
        <v>0</v>
      </c>
    </row>
    <row r="23" spans="1:5" ht="38.25" x14ac:dyDescent="0.25">
      <c r="A23" s="6" t="s">
        <v>66</v>
      </c>
      <c r="B23" s="46"/>
      <c r="C23" s="46"/>
      <c r="D23" s="43" t="s">
        <v>86</v>
      </c>
      <c r="E23" s="30">
        <f>IF(D23="igen",1,0)</f>
        <v>0</v>
      </c>
    </row>
    <row r="24" spans="1:5" ht="33.75" customHeight="1" x14ac:dyDescent="0.25">
      <c r="A24" s="6" t="s">
        <v>92</v>
      </c>
      <c r="B24" s="46"/>
      <c r="C24" s="46"/>
      <c r="D24" s="43" t="s">
        <v>86</v>
      </c>
      <c r="E24" s="30">
        <f>IF(D24="igen",2,0)</f>
        <v>0</v>
      </c>
    </row>
    <row r="25" spans="1:5" s="9" customFormat="1" ht="45.75" hidden="1" customHeight="1" x14ac:dyDescent="0.25">
      <c r="A25" s="10" t="s">
        <v>38</v>
      </c>
      <c r="B25" s="48" t="s">
        <v>37</v>
      </c>
      <c r="C25" s="48"/>
      <c r="D25" s="41" t="s">
        <v>85</v>
      </c>
      <c r="E25" s="30">
        <f t="shared" ref="E25" si="1">IF(D25="igen",1,0)</f>
        <v>1</v>
      </c>
    </row>
    <row r="26" spans="1:5" s="9" customFormat="1" ht="15.75" hidden="1" customHeight="1" x14ac:dyDescent="0.25">
      <c r="A26" s="59"/>
      <c r="B26" s="59"/>
      <c r="C26" s="73" t="s">
        <v>81</v>
      </c>
      <c r="D26" s="74"/>
      <c r="E26" s="34">
        <v>10</v>
      </c>
    </row>
    <row r="27" spans="1:5" s="9" customFormat="1" ht="21.75" hidden="1" customHeight="1" x14ac:dyDescent="0.25">
      <c r="A27" s="59"/>
      <c r="B27" s="59"/>
      <c r="C27" s="73" t="s">
        <v>82</v>
      </c>
      <c r="D27" s="74"/>
      <c r="E27" s="33">
        <f>SUM(E16:E25)</f>
        <v>1</v>
      </c>
    </row>
    <row r="28" spans="1:5" s="9" customFormat="1" ht="42" hidden="1" customHeight="1" x14ac:dyDescent="0.25">
      <c r="A28" s="62" t="s">
        <v>76</v>
      </c>
      <c r="B28" s="63"/>
      <c r="C28" s="64" t="str">
        <f>IF(E27&lt;5,"Nem kockázatos, Helyszíni ellenőrzés nem szükséges",IF(E27&lt;=7,"Mérsékelten kockázatos, Helyszíni ellenőrzés mérlegelhető","Kockázatos, Helyszíni ellenőrzés szükséges"))</f>
        <v>Nem kockázatos, Helyszíni ellenőrzés nem szükséges</v>
      </c>
      <c r="D28" s="65"/>
      <c r="E28" s="66"/>
    </row>
    <row r="29" spans="1:5" s="9" customFormat="1" ht="14.25" hidden="1" customHeight="1" x14ac:dyDescent="0.25">
      <c r="A29" s="51" t="s">
        <v>77</v>
      </c>
      <c r="B29" s="58" t="s">
        <v>78</v>
      </c>
      <c r="C29" s="58"/>
      <c r="D29" s="58"/>
      <c r="E29" s="58"/>
    </row>
    <row r="30" spans="1:5" s="9" customFormat="1" ht="27.75" hidden="1" customHeight="1" x14ac:dyDescent="0.25">
      <c r="A30" s="51"/>
      <c r="B30" s="58"/>
      <c r="C30" s="58"/>
      <c r="D30" s="58"/>
      <c r="E30" s="58"/>
    </row>
    <row r="31" spans="1:5" s="9" customFormat="1" ht="18.75" hidden="1" customHeight="1" x14ac:dyDescent="0.25">
      <c r="A31" s="31" t="s">
        <v>75</v>
      </c>
      <c r="B31" s="60" t="s">
        <v>23</v>
      </c>
      <c r="C31" s="61"/>
      <c r="D31" s="61"/>
      <c r="E31" s="32"/>
    </row>
    <row r="32" spans="1:5" s="9" customFormat="1" ht="65.25" hidden="1" customHeight="1" x14ac:dyDescent="0.25">
      <c r="A32" s="11" t="s">
        <v>87</v>
      </c>
      <c r="B32" s="67" t="s">
        <v>88</v>
      </c>
      <c r="C32" s="68"/>
      <c r="D32" s="68"/>
      <c r="E32" s="69"/>
    </row>
    <row r="33" spans="1:5" s="9" customFormat="1" ht="15.75" hidden="1" customHeight="1" x14ac:dyDescent="0.25">
      <c r="A33" s="51" t="s">
        <v>77</v>
      </c>
      <c r="B33" s="52" t="s">
        <v>78</v>
      </c>
      <c r="C33" s="53"/>
      <c r="D33" s="53"/>
      <c r="E33" s="54"/>
    </row>
    <row r="34" spans="1:5" s="9" customFormat="1" ht="30.75" hidden="1" customHeight="1" x14ac:dyDescent="0.25">
      <c r="A34" s="51"/>
      <c r="B34" s="55"/>
      <c r="C34" s="56"/>
      <c r="D34" s="56"/>
      <c r="E34" s="57"/>
    </row>
  </sheetData>
  <sheetProtection password="C6AC" sheet="1" objects="1" scenarios="1" selectLockedCells="1"/>
  <mergeCells count="36">
    <mergeCell ref="C12:E12"/>
    <mergeCell ref="C26:D26"/>
    <mergeCell ref="C27:D27"/>
    <mergeCell ref="A1:E1"/>
    <mergeCell ref="B2:E2"/>
    <mergeCell ref="B3:E3"/>
    <mergeCell ref="B4:E4"/>
    <mergeCell ref="B5:E5"/>
    <mergeCell ref="B6:E6"/>
    <mergeCell ref="B7:E7"/>
    <mergeCell ref="A9:E9"/>
    <mergeCell ref="C10:E10"/>
    <mergeCell ref="C8:E8"/>
    <mergeCell ref="A14:D14"/>
    <mergeCell ref="C11:E11"/>
    <mergeCell ref="B16:C16"/>
    <mergeCell ref="A33:A34"/>
    <mergeCell ref="B33:E34"/>
    <mergeCell ref="A29:A30"/>
    <mergeCell ref="B29:E30"/>
    <mergeCell ref="A26:B27"/>
    <mergeCell ref="B31:D31"/>
    <mergeCell ref="A28:B28"/>
    <mergeCell ref="C28:E28"/>
    <mergeCell ref="B32:E32"/>
    <mergeCell ref="B25:C25"/>
    <mergeCell ref="B17:C17"/>
    <mergeCell ref="B18:C18"/>
    <mergeCell ref="B19:C19"/>
    <mergeCell ref="B20:C20"/>
    <mergeCell ref="B21:C21"/>
    <mergeCell ref="B13:E13"/>
    <mergeCell ref="B22:C22"/>
    <mergeCell ref="B23:C23"/>
    <mergeCell ref="B24:C24"/>
    <mergeCell ref="B15:C15"/>
  </mergeCells>
  <conditionalFormatting sqref="B7:E7">
    <cfRule type="cellIs" dxfId="2" priority="1" operator="between">
      <formula>200001</formula>
      <formula>999999</formula>
    </cfRule>
    <cfRule type="cellIs" dxfId="1" priority="2" operator="greaterThanOrEqual">
      <formula>1000000</formula>
    </cfRule>
    <cfRule type="cellIs" dxfId="0" priority="3" operator="lessThanOrEqual">
      <formula>200000</formula>
    </cfRule>
  </conditionalFormatting>
  <dataValidations count="1">
    <dataValidation type="list" allowBlank="1" showInputMessage="1" showErrorMessage="1" sqref="B31">
      <formula1>HE</formula1>
    </dataValidation>
  </dataValidations>
  <printOptions horizontalCentered="1" verticalCentered="1" gridLines="1"/>
  <pageMargins left="0.31496062992125984" right="0.31496062992125984" top="0.35433070866141736" bottom="0.35433070866141736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Munka2!$A$5:$A$6</xm:f>
          </x14:formula1>
          <xm:sqref>B8 B10 D16:D25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opLeftCell="F1" zoomScaleNormal="100" workbookViewId="0">
      <selection activeCell="E31" sqref="A1:E1048576"/>
    </sheetView>
  </sheetViews>
  <sheetFormatPr defaultRowHeight="15" x14ac:dyDescent="0.25"/>
  <cols>
    <col min="1" max="1" width="59" style="8" hidden="1" customWidth="1"/>
    <col min="2" max="2" width="41.5703125" style="8" hidden="1" customWidth="1"/>
    <col min="3" max="3" width="27" style="8" hidden="1" customWidth="1"/>
    <col min="4" max="4" width="5.42578125" style="9" hidden="1" customWidth="1"/>
    <col min="5" max="5" width="6.42578125" style="9" hidden="1" customWidth="1"/>
  </cols>
  <sheetData>
    <row r="1" spans="1:5" x14ac:dyDescent="0.25">
      <c r="A1" s="22" t="s">
        <v>33</v>
      </c>
      <c r="B1" s="12"/>
      <c r="C1" s="12"/>
      <c r="D1" s="15"/>
      <c r="E1" s="15"/>
    </row>
    <row r="2" spans="1:5" x14ac:dyDescent="0.25">
      <c r="A2" s="22"/>
      <c r="B2" s="12"/>
      <c r="C2" s="12"/>
      <c r="D2" s="15"/>
      <c r="E2" s="15"/>
    </row>
    <row r="3" spans="1:5" x14ac:dyDescent="0.25">
      <c r="A3" s="14" t="s">
        <v>26</v>
      </c>
      <c r="B3" s="11" t="s">
        <v>24</v>
      </c>
      <c r="C3" s="12"/>
      <c r="D3" s="15"/>
      <c r="E3" s="15"/>
    </row>
    <row r="4" spans="1:5" x14ac:dyDescent="0.25">
      <c r="A4" s="12"/>
      <c r="B4" s="12"/>
      <c r="C4" s="12"/>
      <c r="D4" s="15"/>
      <c r="E4" s="15"/>
    </row>
    <row r="5" spans="1:5" ht="30" x14ac:dyDescent="0.25">
      <c r="A5" s="20" t="s">
        <v>27</v>
      </c>
      <c r="B5" s="11" t="s">
        <v>25</v>
      </c>
      <c r="C5" s="12"/>
      <c r="D5" s="15"/>
      <c r="E5" s="15"/>
    </row>
    <row r="6" spans="1:5" x14ac:dyDescent="0.25">
      <c r="A6" s="12"/>
      <c r="B6" s="12"/>
      <c r="C6" s="12"/>
      <c r="D6" s="15"/>
      <c r="E6" s="15"/>
    </row>
    <row r="7" spans="1:5" x14ac:dyDescent="0.25">
      <c r="A7" s="12" t="s">
        <v>28</v>
      </c>
      <c r="B7" s="12"/>
      <c r="C7" s="12"/>
      <c r="D7" s="15"/>
      <c r="E7" s="15"/>
    </row>
    <row r="8" spans="1:5" x14ac:dyDescent="0.25">
      <c r="A8" s="12"/>
      <c r="B8" s="12"/>
      <c r="C8" s="12"/>
      <c r="D8" s="15"/>
      <c r="E8" s="15"/>
    </row>
    <row r="9" spans="1:5" x14ac:dyDescent="0.25">
      <c r="A9" s="12" t="s">
        <v>29</v>
      </c>
      <c r="B9" s="12"/>
      <c r="C9" s="12"/>
      <c r="D9" s="15"/>
      <c r="E9" s="15"/>
    </row>
    <row r="10" spans="1:5" x14ac:dyDescent="0.25">
      <c r="A10" s="12"/>
      <c r="B10" s="12"/>
      <c r="C10" s="12"/>
      <c r="D10" s="15"/>
      <c r="E10" s="15"/>
    </row>
    <row r="11" spans="1:5" x14ac:dyDescent="0.25">
      <c r="A11" s="22" t="s">
        <v>20</v>
      </c>
      <c r="B11" s="12"/>
      <c r="C11" s="12"/>
      <c r="D11" s="15"/>
      <c r="E11" s="15"/>
    </row>
    <row r="12" spans="1:5" x14ac:dyDescent="0.25">
      <c r="A12" s="11" t="s">
        <v>44</v>
      </c>
      <c r="B12" s="11"/>
      <c r="C12" s="16"/>
      <c r="D12" s="16"/>
      <c r="E12" s="12"/>
    </row>
    <row r="13" spans="1:5" x14ac:dyDescent="0.25">
      <c r="A13" s="11" t="s">
        <v>45</v>
      </c>
      <c r="B13" s="11"/>
      <c r="C13" s="12"/>
      <c r="D13" s="12"/>
      <c r="E13" s="12"/>
    </row>
    <row r="14" spans="1:5" x14ac:dyDescent="0.25">
      <c r="A14" s="11" t="s">
        <v>47</v>
      </c>
      <c r="B14" s="11"/>
      <c r="C14" s="12"/>
      <c r="D14" s="12"/>
      <c r="E14" s="12"/>
    </row>
    <row r="15" spans="1:5" ht="18" x14ac:dyDescent="0.25">
      <c r="A15" s="11" t="s">
        <v>46</v>
      </c>
      <c r="B15" s="11" t="s">
        <v>51</v>
      </c>
      <c r="C15" s="12"/>
      <c r="D15" s="12"/>
      <c r="E15" s="12"/>
    </row>
    <row r="16" spans="1:5" x14ac:dyDescent="0.25">
      <c r="A16" s="11" t="s">
        <v>16</v>
      </c>
      <c r="B16" s="11" t="s">
        <v>17</v>
      </c>
      <c r="C16" s="12"/>
      <c r="D16" s="12"/>
      <c r="E16" s="12"/>
    </row>
    <row r="17" spans="1:5" x14ac:dyDescent="0.25">
      <c r="A17" s="19" t="s">
        <v>18</v>
      </c>
      <c r="B17" s="11" t="s">
        <v>19</v>
      </c>
      <c r="C17" s="12"/>
      <c r="D17" s="12"/>
      <c r="E17" s="12"/>
    </row>
    <row r="18" spans="1:5" x14ac:dyDescent="0.25">
      <c r="A18" s="11" t="s">
        <v>48</v>
      </c>
      <c r="B18" s="11" t="s">
        <v>52</v>
      </c>
      <c r="C18" s="12"/>
      <c r="D18" s="12"/>
      <c r="E18" s="12"/>
    </row>
    <row r="19" spans="1:5" x14ac:dyDescent="0.25">
      <c r="A19" s="12"/>
      <c r="B19" s="12"/>
      <c r="C19" s="12"/>
      <c r="D19" s="12"/>
      <c r="E19" s="12"/>
    </row>
    <row r="20" spans="1:5" x14ac:dyDescent="0.25">
      <c r="A20" s="22" t="s">
        <v>22</v>
      </c>
      <c r="B20" s="12"/>
      <c r="C20" s="12"/>
      <c r="D20" s="12"/>
      <c r="E20" s="12"/>
    </row>
    <row r="21" spans="1:5" x14ac:dyDescent="0.25">
      <c r="A21" s="11" t="s">
        <v>11</v>
      </c>
      <c r="B21" s="11" t="s">
        <v>86</v>
      </c>
      <c r="C21" s="12"/>
      <c r="D21" s="12"/>
      <c r="E21" s="12"/>
    </row>
    <row r="22" spans="1:5" x14ac:dyDescent="0.25">
      <c r="A22" s="12"/>
      <c r="B22" s="12"/>
      <c r="C22" s="12"/>
      <c r="D22" s="12"/>
      <c r="E22" s="12"/>
    </row>
    <row r="23" spans="1:5" x14ac:dyDescent="0.25">
      <c r="A23" s="19" t="s">
        <v>8</v>
      </c>
      <c r="B23" s="11" t="s">
        <v>14</v>
      </c>
      <c r="C23" s="11" t="s">
        <v>34</v>
      </c>
      <c r="D23" s="16"/>
      <c r="E23" s="12"/>
    </row>
    <row r="24" spans="1:5" x14ac:dyDescent="0.25">
      <c r="A24" s="10" t="s">
        <v>61</v>
      </c>
      <c r="B24" s="11" t="s">
        <v>15</v>
      </c>
      <c r="C24" s="11" t="s">
        <v>35</v>
      </c>
      <c r="D24" s="16"/>
      <c r="E24" s="12"/>
    </row>
    <row r="25" spans="1:5" ht="75" customHeight="1" x14ac:dyDescent="0.25">
      <c r="A25" s="10" t="s">
        <v>10</v>
      </c>
      <c r="B25" s="20" t="s">
        <v>63</v>
      </c>
      <c r="C25" s="10" t="s">
        <v>62</v>
      </c>
      <c r="D25" s="21"/>
      <c r="E25" s="12"/>
    </row>
    <row r="26" spans="1:5" x14ac:dyDescent="0.25">
      <c r="A26" s="12"/>
      <c r="B26" s="12"/>
      <c r="C26" s="12"/>
      <c r="D26" s="12"/>
      <c r="E26" s="12"/>
    </row>
    <row r="27" spans="1:5" x14ac:dyDescent="0.25">
      <c r="A27" s="12"/>
      <c r="B27" s="12"/>
      <c r="C27" s="12"/>
      <c r="D27" s="12"/>
      <c r="E27" s="12"/>
    </row>
    <row r="28" spans="1:5" ht="15" customHeight="1" x14ac:dyDescent="0.25">
      <c r="A28" s="22" t="s">
        <v>21</v>
      </c>
      <c r="B28" s="12"/>
      <c r="C28" s="12"/>
      <c r="D28" s="12"/>
      <c r="E28" s="12"/>
    </row>
    <row r="29" spans="1:5" x14ac:dyDescent="0.25">
      <c r="A29" s="12"/>
      <c r="B29" s="12"/>
      <c r="C29" s="12"/>
      <c r="D29" s="12"/>
      <c r="E29" s="12"/>
    </row>
    <row r="30" spans="1:5" x14ac:dyDescent="0.25">
      <c r="A30" s="12" t="s">
        <v>32</v>
      </c>
      <c r="B30" s="12"/>
      <c r="C30" s="12"/>
      <c r="D30" s="12"/>
      <c r="E30" s="12"/>
    </row>
    <row r="31" spans="1:5" x14ac:dyDescent="0.25">
      <c r="A31" s="12"/>
      <c r="B31" s="12"/>
      <c r="C31" s="12"/>
      <c r="D31" s="12"/>
      <c r="E31" s="12"/>
    </row>
    <row r="32" spans="1:5" ht="30" x14ac:dyDescent="0.25">
      <c r="A32" s="10" t="s">
        <v>42</v>
      </c>
      <c r="B32" s="10" t="s">
        <v>43</v>
      </c>
      <c r="C32" s="10" t="s">
        <v>5</v>
      </c>
      <c r="D32" s="11" t="s">
        <v>54</v>
      </c>
      <c r="E32" s="11">
        <f>IF(D32="igen",1,0)</f>
        <v>0</v>
      </c>
    </row>
    <row r="33" spans="1:5" ht="30" x14ac:dyDescent="0.25">
      <c r="A33" s="10" t="s">
        <v>2</v>
      </c>
      <c r="B33" s="10" t="s">
        <v>55</v>
      </c>
      <c r="C33" s="11" t="s">
        <v>36</v>
      </c>
      <c r="D33" s="11" t="s">
        <v>53</v>
      </c>
      <c r="E33" s="11">
        <f>IF(D33="igen",1,0)</f>
        <v>1</v>
      </c>
    </row>
    <row r="34" spans="1:5" ht="25.5" customHeight="1" x14ac:dyDescent="0.25">
      <c r="A34" s="10" t="s">
        <v>0</v>
      </c>
      <c r="B34" s="23"/>
      <c r="C34" s="10" t="s">
        <v>5</v>
      </c>
      <c r="D34" s="11" t="s">
        <v>52</v>
      </c>
      <c r="E34" s="11">
        <f>IF(D34="igen",1,0)</f>
        <v>0</v>
      </c>
    </row>
    <row r="35" spans="1:5" ht="30" x14ac:dyDescent="0.25">
      <c r="A35" s="10" t="s">
        <v>60</v>
      </c>
      <c r="B35" s="23"/>
      <c r="C35" s="10" t="s">
        <v>5</v>
      </c>
      <c r="D35" s="11" t="s">
        <v>52</v>
      </c>
      <c r="E35" s="11">
        <f>IF(D35="igen",1,0)</f>
        <v>0</v>
      </c>
    </row>
    <row r="36" spans="1:5" x14ac:dyDescent="0.25">
      <c r="A36" s="10" t="s">
        <v>31</v>
      </c>
      <c r="B36" s="23"/>
      <c r="C36" s="10" t="s">
        <v>5</v>
      </c>
      <c r="D36" s="11" t="s">
        <v>52</v>
      </c>
      <c r="E36" s="11">
        <f>IF(D36="igen",1,0)</f>
        <v>0</v>
      </c>
    </row>
    <row r="37" spans="1:5" ht="15" customHeight="1" x14ac:dyDescent="0.25">
      <c r="A37" s="10" t="s">
        <v>6</v>
      </c>
      <c r="B37" s="23"/>
      <c r="C37" s="10" t="s">
        <v>39</v>
      </c>
      <c r="D37" s="11" t="s">
        <v>53</v>
      </c>
      <c r="E37" s="11">
        <f>IF(D37="igen",0.5,0)</f>
        <v>0.5</v>
      </c>
    </row>
    <row r="38" spans="1:5" ht="30" x14ac:dyDescent="0.25">
      <c r="A38" s="10" t="s">
        <v>7</v>
      </c>
      <c r="B38" s="24"/>
      <c r="C38" s="10" t="s">
        <v>39</v>
      </c>
      <c r="D38" s="11" t="s">
        <v>53</v>
      </c>
      <c r="E38" s="11">
        <f>IF(D38="igen",0.5,0)</f>
        <v>0.5</v>
      </c>
    </row>
    <row r="39" spans="1:5" ht="45" x14ac:dyDescent="0.25">
      <c r="A39" s="10" t="s">
        <v>56</v>
      </c>
      <c r="B39" s="10" t="s">
        <v>4</v>
      </c>
      <c r="C39" s="10" t="s">
        <v>5</v>
      </c>
      <c r="D39" s="11" t="s">
        <v>53</v>
      </c>
      <c r="E39" s="11">
        <f>IF(D39="igen",1,0)</f>
        <v>1</v>
      </c>
    </row>
    <row r="40" spans="1:5" ht="36" customHeight="1" x14ac:dyDescent="0.25">
      <c r="A40" s="10" t="s">
        <v>3</v>
      </c>
      <c r="B40" s="10"/>
      <c r="C40" s="10" t="s">
        <v>41</v>
      </c>
      <c r="D40" s="11" t="s">
        <v>52</v>
      </c>
      <c r="E40" s="11">
        <f>IF(D40="igen",2,0)</f>
        <v>0</v>
      </c>
    </row>
    <row r="41" spans="1:5" ht="75" x14ac:dyDescent="0.25">
      <c r="A41" s="10" t="s">
        <v>38</v>
      </c>
      <c r="B41" s="10" t="s">
        <v>37</v>
      </c>
      <c r="C41" s="10" t="s">
        <v>5</v>
      </c>
      <c r="D41" s="11" t="s">
        <v>52</v>
      </c>
      <c r="E41" s="11">
        <f t="shared" ref="E41" si="0">IF(D41="igen",1,0)</f>
        <v>0</v>
      </c>
    </row>
    <row r="42" spans="1:5" x14ac:dyDescent="0.25">
      <c r="A42" s="12"/>
      <c r="B42" s="12"/>
      <c r="C42" s="25" t="s">
        <v>30</v>
      </c>
      <c r="D42" s="25"/>
      <c r="E42" s="25">
        <v>10</v>
      </c>
    </row>
    <row r="43" spans="1:5" x14ac:dyDescent="0.25">
      <c r="A43" s="12"/>
      <c r="B43" s="12"/>
      <c r="C43" s="14" t="s">
        <v>1</v>
      </c>
      <c r="D43" s="14"/>
      <c r="E43" s="14">
        <f>SUM(E32:E41)</f>
        <v>3</v>
      </c>
    </row>
    <row r="44" spans="1:5" x14ac:dyDescent="0.25">
      <c r="A44" s="12"/>
      <c r="B44" s="12"/>
      <c r="C44" s="12"/>
      <c r="D44" s="12"/>
      <c r="E44" s="12"/>
    </row>
    <row r="45" spans="1:5" x14ac:dyDescent="0.25">
      <c r="A45" s="12"/>
      <c r="B45" s="90" t="s">
        <v>12</v>
      </c>
      <c r="C45" s="90"/>
      <c r="D45" s="90"/>
      <c r="E45" s="26" t="s">
        <v>50</v>
      </c>
    </row>
    <row r="46" spans="1:5" x14ac:dyDescent="0.25">
      <c r="A46" s="12"/>
      <c r="B46" s="90" t="s">
        <v>83</v>
      </c>
      <c r="C46" s="90"/>
      <c r="D46" s="90"/>
      <c r="E46" s="27" t="s">
        <v>49</v>
      </c>
    </row>
    <row r="47" spans="1:5" x14ac:dyDescent="0.25">
      <c r="A47" s="12"/>
      <c r="B47" s="90" t="s">
        <v>13</v>
      </c>
      <c r="C47" s="90"/>
      <c r="D47" s="90"/>
      <c r="E47" s="27" t="s">
        <v>89</v>
      </c>
    </row>
    <row r="48" spans="1:5" x14ac:dyDescent="0.25">
      <c r="D48" s="17"/>
      <c r="E48" s="8"/>
    </row>
  </sheetData>
  <sheetProtection password="C6AC" sheet="1" objects="1" scenarios="1" selectLockedCells="1" selectUnlockedCells="1"/>
  <mergeCells count="3">
    <mergeCell ref="B45:D45"/>
    <mergeCell ref="B46:D46"/>
    <mergeCell ref="B47:D47"/>
  </mergeCells>
  <dataValidations count="1">
    <dataValidation type="list" allowBlank="1" showInputMessage="1" showErrorMessage="1" sqref="B5">
      <formula1>HE</formula1>
    </dataValidation>
  </dataValidations>
  <pageMargins left="0.7" right="0.7" top="0.75" bottom="0.75" header="0.3" footer="0.3"/>
  <pageSetup paperSize="9"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HE">
          <x14:formula1>
            <xm:f>Munka2!$A$1:$A$3</xm:f>
          </x14:formula1>
          <xm:sqref>B3</xm:sqref>
        </x14:dataValidation>
        <x14:dataValidation type="list" allowBlank="1" showInputMessage="1" showErrorMessage="1">
          <x14:formula1>
            <xm:f>Munka2!$A$5:$A$6</xm:f>
          </x14:formula1>
          <xm:sqref>B18 B21 D32:D41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C1" workbookViewId="0">
      <selection activeCell="B1" sqref="A1:B1048576"/>
    </sheetView>
  </sheetViews>
  <sheetFormatPr defaultRowHeight="15" x14ac:dyDescent="0.25"/>
  <cols>
    <col min="1" max="1" width="33.140625" style="9" hidden="1" customWidth="1"/>
    <col min="2" max="2" width="9.140625" style="9" hidden="1" customWidth="1"/>
    <col min="3" max="4" width="9.140625" style="9" customWidth="1"/>
  </cols>
  <sheetData>
    <row r="1" spans="1:1" x14ac:dyDescent="0.25">
      <c r="A1" s="28" t="s">
        <v>23</v>
      </c>
    </row>
    <row r="2" spans="1:1" x14ac:dyDescent="0.25">
      <c r="A2" s="28" t="s">
        <v>25</v>
      </c>
    </row>
    <row r="3" spans="1:1" x14ac:dyDescent="0.25">
      <c r="A3" s="28" t="s">
        <v>74</v>
      </c>
    </row>
    <row r="4" spans="1:1" x14ac:dyDescent="0.25">
      <c r="A4" s="15"/>
    </row>
    <row r="5" spans="1:1" x14ac:dyDescent="0.25">
      <c r="A5" s="28" t="s">
        <v>85</v>
      </c>
    </row>
    <row r="6" spans="1:1" x14ac:dyDescent="0.25">
      <c r="A6" s="28" t="s">
        <v>86</v>
      </c>
    </row>
  </sheetData>
  <sheetProtection password="C6AC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kockázat töltendő</vt:lpstr>
      <vt:lpstr>Munka1</vt:lpstr>
      <vt:lpstr>Munka2</vt:lpstr>
      <vt:lpstr>HE</vt:lpstr>
      <vt:lpstr>Helyszíni_ellenőrzés_szükséges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Virágh Péter</dc:creator>
  <cp:lastModifiedBy>Virágh Péter</cp:lastModifiedBy>
  <cp:lastPrinted>2018-02-28T10:37:19Z</cp:lastPrinted>
  <dcterms:created xsi:type="dcterms:W3CDTF">2017-11-07T08:52:56Z</dcterms:created>
  <dcterms:modified xsi:type="dcterms:W3CDTF">2018-02-28T10:40:29Z</dcterms:modified>
</cp:coreProperties>
</file>